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O57" i="1"/>
  <c r="O12" s="1"/>
  <c r="O49"/>
  <c r="O35"/>
  <c r="O34"/>
  <c r="O13"/>
  <c r="O10"/>
</calcChain>
</file>

<file path=xl/sharedStrings.xml><?xml version="1.0" encoding="utf-8"?>
<sst xmlns="http://schemas.openxmlformats.org/spreadsheetml/2006/main" count="75" uniqueCount="71">
  <si>
    <t>Таблица № 1</t>
  </si>
  <si>
    <t>Платежи населения за ЖУ:</t>
  </si>
  <si>
    <t>Платежи арендаторов</t>
  </si>
  <si>
    <t>Предъявлено по услугам всего:</t>
  </si>
  <si>
    <t>Вывоз и переработка бытовых отходов</t>
  </si>
  <si>
    <t>Услуги бухгалтера</t>
  </si>
  <si>
    <t>тыс. руб.</t>
  </si>
  <si>
    <t>Итого:</t>
  </si>
  <si>
    <t>Таблица № 3</t>
  </si>
  <si>
    <t>№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</si>
  <si>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</si>
  <si>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</si>
  <si>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</si>
  <si>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</si>
  <si>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</si>
  <si>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</si>
  <si>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</si>
  <si>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</si>
  <si>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</si>
  <si>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</si>
  <si>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>Сечина М.В.</t>
  </si>
  <si>
    <t xml:space="preserve">                                                           Отчет</t>
  </si>
  <si>
    <t>Показатели</t>
  </si>
  <si>
    <t xml:space="preserve"> тыс. руб.</t>
  </si>
  <si>
    <t>Предъявлено услуг Управляющей компанией:</t>
  </si>
  <si>
    <r>
      <t xml:space="preserve">Техническое обслуживание и содержание общего имущества дома </t>
    </r>
    <r>
      <rPr>
        <i/>
        <sz val="10"/>
        <rFont val="Arial"/>
        <family val="2"/>
        <charset val="204"/>
      </rPr>
      <t>( см. таб.№ 3)</t>
    </r>
  </si>
  <si>
    <r>
      <t xml:space="preserve">Текущий ремонт </t>
    </r>
    <r>
      <rPr>
        <i/>
        <sz val="10.5"/>
        <rFont val="Arial"/>
        <family val="2"/>
        <charset val="204"/>
      </rPr>
      <t>(см. таб № 2)</t>
    </r>
  </si>
  <si>
    <t>Электроэнергия на освещение мест общего пользования ( лестничных площадок и маршей, межквартирных коридоров, мусорокамер, подвалов, АИТП, лифта)</t>
  </si>
  <si>
    <t xml:space="preserve">Обслуживание ИТП </t>
  </si>
  <si>
    <t>Обслуживание лифта</t>
  </si>
  <si>
    <t>Таблица № 2</t>
  </si>
  <si>
    <t>4.Уборка подъездов производится ежедневно. Влажная уборка летсничных маршей и  площадок производится 1 раз в неделю.</t>
  </si>
  <si>
    <t>Услуги банка,налог УСН</t>
  </si>
  <si>
    <t>Пеня,госпошлина полученная по НОЭ</t>
  </si>
  <si>
    <t>Покос травы</t>
  </si>
  <si>
    <t>Возмещение затрат за услуги НОЭ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</si>
  <si>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щитов и ВРУ.</t>
  </si>
  <si>
    <t>Утилизация ртутьсодержащих ламп</t>
  </si>
  <si>
    <t>Услуги за внесение данных в ГИС ЖКХ</t>
  </si>
  <si>
    <t>НОЭ (сбор платежей, информационно-справочное обслуживание)</t>
  </si>
  <si>
    <t>Комунальный ресурс   на содержание общего имущества</t>
  </si>
  <si>
    <t>Услуги паспортного стола</t>
  </si>
  <si>
    <t>Оплачено за ЖУ  Управляющий компании за 2018г</t>
  </si>
  <si>
    <t>Задолженность ТСЖ перед УК по выполненным работам  на 01.01.18</t>
  </si>
  <si>
    <t xml:space="preserve">Задолженность жителей  по платежам за ЖУ на 01.01.18 по НОЭ  </t>
  </si>
  <si>
    <t>Задолженность жителей  по платежам за ЖУ на 01.01.19 по НОЭ</t>
  </si>
  <si>
    <r>
      <t xml:space="preserve">Управляющей компании ООО "Нерюнгринская жилищная компания" перед собственниками помещений о выполненной за  2018 год работе   по содержанию общего имущества                                 ТСЖ </t>
    </r>
    <r>
      <rPr>
        <b/>
        <u/>
        <sz val="10"/>
        <rFont val="Arial"/>
        <family val="2"/>
        <charset val="204"/>
      </rPr>
      <t>ж/д №14  по ул. Ленина</t>
    </r>
  </si>
  <si>
    <t>начислено по отчетам НОЭ  (тек/рем.213,46)</t>
  </si>
  <si>
    <t>оплачено  по отчетам НОЭ   ( вт.ч тек/рем. 226,06)</t>
  </si>
  <si>
    <t>Повышающий коэффициент при отсутствии ИПУ</t>
  </si>
  <si>
    <t>Повышающий коэффициент при отсуствии ИПУ по ГВС(ХВС в ГВС)</t>
  </si>
  <si>
    <t>Повышающий коэффициент при отсутствии ИПУ по ХВС</t>
  </si>
  <si>
    <t>Ипытание электрооборудования</t>
  </si>
  <si>
    <t>Техническое обслуживание фасадного освещения</t>
  </si>
  <si>
    <t xml:space="preserve"> Задолженность ТСЖ перед УК по выполненным работам  на 01.01.2019  (-59,92+1689,64-1454,42= 175,3)</t>
  </si>
  <si>
    <t>Перечень работ по текущему ремонту за в 2018г.</t>
  </si>
  <si>
    <t>Установка доводчика на входных дверях</t>
  </si>
  <si>
    <t>Ремонт межпанельных швов кв 4,45,50</t>
  </si>
  <si>
    <t xml:space="preserve">Установка светодиодных оптико-аккустического светильника козырькового освещения </t>
  </si>
  <si>
    <t>Смена кранов шаровых по отоплению в УВ (подготовка к зиме)</t>
  </si>
  <si>
    <t>Смена кранов шаровых по отоплению в УВ (подготовка к зиме)окр метал огажд зел зон</t>
  </si>
  <si>
    <t xml:space="preserve">Смена водосчёчиков СВМТ -50 в ВУ </t>
  </si>
  <si>
    <t xml:space="preserve">Малярные работы 1эт установка дв.блока (тамбур) установка радиатора 1эт </t>
  </si>
  <si>
    <t>Обшивка стен и потолков панелями унипан, мусорок.устр.керам полов (1этаж) обшив тамбура</t>
  </si>
  <si>
    <t>Устройство козырьков из профлиста вх.в подьезд, мусорокамеры</t>
  </si>
  <si>
    <t>Изготовление и установка металлического откидного пандуса подьезда</t>
  </si>
  <si>
    <r>
      <t>1.Заявок поступило 32  , выполнено</t>
    </r>
    <r>
      <rPr>
        <u/>
        <sz val="9"/>
        <rFont val="Arial"/>
        <family val="2"/>
        <charset val="204"/>
      </rPr>
      <t xml:space="preserve"> 32</t>
    </r>
    <r>
      <rPr>
        <b/>
        <sz val="9"/>
        <rFont val="Arial"/>
        <family val="2"/>
        <charset val="204"/>
      </rPr>
      <t>.</t>
    </r>
  </si>
  <si>
    <r>
      <t>2.Вывезено твердых бытовых отходов</t>
    </r>
    <r>
      <rPr>
        <u/>
        <sz val="9"/>
        <rFont val="Arial"/>
        <family val="2"/>
        <charset val="204"/>
      </rPr>
      <t>-165,36</t>
    </r>
    <r>
      <rPr>
        <b/>
        <u/>
        <sz val="9"/>
        <rFont val="Arial"/>
        <family val="2"/>
        <charset val="204"/>
      </rPr>
      <t xml:space="preserve"> м3 </t>
    </r>
  </si>
  <si>
    <r>
      <t xml:space="preserve">    Крупногабаритных бытовых отходов</t>
    </r>
    <r>
      <rPr>
        <b/>
        <u/>
        <sz val="9"/>
        <rFont val="Arial"/>
        <family val="2"/>
        <charset val="204"/>
      </rPr>
      <t>- 22,9 м3</t>
    </r>
  </si>
  <si>
    <t>Сбор квартплаты на 01.01.2018г. Составил    105,2 %</t>
  </si>
  <si>
    <t xml:space="preserve">Генеральный директор ООО "НЖК"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</si>
</sst>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i/>
      <u/>
      <sz val="9"/>
      <name val="Arial"/>
      <family val="2"/>
      <charset val="204"/>
    </font>
    <font>
      <b/>
      <u/>
      <sz val="9"/>
      <name val="Arial"/>
      <family val="2"/>
      <charset val="204"/>
    </font>
    <font>
      <u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0.5"/>
      <name val="Arial"/>
      <family val="2"/>
      <charset val="204"/>
    </font>
    <font>
      <sz val="10.5"/>
      <name val="Arial"/>
      <family val="2"/>
      <charset val="204"/>
    </font>
    <font>
      <i/>
      <sz val="10.5"/>
      <name val="Arial"/>
      <family val="2"/>
      <charset val="204"/>
    </font>
    <font>
      <i/>
      <sz val="8"/>
      <name val="Arial"/>
      <family val="2"/>
      <charset val="204"/>
    </font>
    <font>
      <sz val="11"/>
      <name val="Arial"/>
      <family val="2"/>
      <charset val="204"/>
    </font>
    <font>
      <b/>
      <i/>
      <u/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4" fillId="0" borderId="0" xfId="0" applyNumberFormat="1" applyFont="1" applyAlignment="1">
      <alignment wrapText="1"/>
    </xf>
    <xf numFmtId="0" fontId="7" fillId="0" borderId="0" xfId="0" applyNumberFormat="1" applyFont="1" applyAlignment="1">
      <alignment horizontal="center" wrapText="1"/>
    </xf>
    <xf numFmtId="0" fontId="10" fillId="0" borderId="5" xfId="0" applyFont="1" applyBorder="1" applyAlignment="1">
      <alignment horizontal="right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4" fontId="12" fillId="0" borderId="1" xfId="0" applyNumberFormat="1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11" fillId="0" borderId="10" xfId="0" applyFont="1" applyBorder="1" applyAlignment="1">
      <alignment wrapText="1"/>
    </xf>
    <xf numFmtId="0" fontId="12" fillId="0" borderId="10" xfId="0" applyFont="1" applyBorder="1" applyAlignment="1">
      <alignment wrapText="1"/>
    </xf>
    <xf numFmtId="4" fontId="11" fillId="0" borderId="1" xfId="0" applyNumberFormat="1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5" fillId="0" borderId="1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horizontal="left" wrapText="1"/>
    </xf>
    <xf numFmtId="0" fontId="12" fillId="0" borderId="3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4" fontId="1" fillId="0" borderId="1" xfId="0" applyNumberFormat="1" applyFont="1" applyBorder="1" applyAlignment="1">
      <alignment wrapText="1"/>
    </xf>
    <xf numFmtId="0" fontId="1" fillId="3" borderId="8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wrapText="1"/>
    </xf>
    <xf numFmtId="4" fontId="1" fillId="3" borderId="1" xfId="0" applyNumberFormat="1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1" fillId="2" borderId="8" xfId="0" applyFont="1" applyFill="1" applyBorder="1" applyAlignment="1">
      <alignment horizontal="center" wrapText="1"/>
    </xf>
    <xf numFmtId="4" fontId="10" fillId="2" borderId="1" xfId="0" applyNumberFormat="1" applyFont="1" applyFill="1" applyBorder="1" applyAlignment="1">
      <alignment wrapText="1"/>
    </xf>
    <xf numFmtId="0" fontId="1" fillId="2" borderId="12" xfId="0" applyFont="1" applyFill="1" applyBorder="1" applyAlignment="1">
      <alignment horizontal="center" wrapText="1"/>
    </xf>
    <xf numFmtId="4" fontId="1" fillId="2" borderId="13" xfId="0" applyNumberFormat="1" applyFont="1" applyFill="1" applyBorder="1" applyAlignment="1">
      <alignment wrapText="1"/>
    </xf>
    <xf numFmtId="4" fontId="0" fillId="0" borderId="0" xfId="0" applyNumberFormat="1" applyAlignment="1">
      <alignment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10" fontId="10" fillId="0" borderId="5" xfId="0" applyNumberFormat="1" applyFont="1" applyBorder="1" applyAlignment="1">
      <alignment horizontal="right" wrapText="1"/>
    </xf>
    <xf numFmtId="0" fontId="1" fillId="0" borderId="7" xfId="0" applyFont="1" applyBorder="1" applyAlignment="1">
      <alignment wrapText="1"/>
    </xf>
    <xf numFmtId="0" fontId="1" fillId="0" borderId="14" xfId="0" applyFont="1" applyBorder="1" applyAlignment="1">
      <alignment wrapText="1"/>
    </xf>
    <xf numFmtId="2" fontId="5" fillId="0" borderId="15" xfId="0" applyNumberFormat="1" applyFont="1" applyBorder="1" applyAlignment="1">
      <alignment wrapText="1"/>
    </xf>
    <xf numFmtId="0" fontId="1" fillId="0" borderId="12" xfId="0" applyFont="1" applyBorder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2" fontId="5" fillId="0" borderId="16" xfId="0" applyNumberFormat="1" applyFont="1" applyBorder="1" applyAlignment="1">
      <alignment wrapText="1"/>
    </xf>
    <xf numFmtId="0" fontId="1" fillId="0" borderId="17" xfId="0" applyFont="1" applyBorder="1" applyAlignment="1">
      <alignment horizontal="center" wrapText="1"/>
    </xf>
    <xf numFmtId="0" fontId="1" fillId="0" borderId="13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10" fillId="0" borderId="18" xfId="0" applyNumberFormat="1" applyFont="1" applyBorder="1" applyAlignment="1">
      <alignment horizontal="right" wrapText="1"/>
    </xf>
    <xf numFmtId="0" fontId="1" fillId="0" borderId="1" xfId="0" applyNumberFormat="1" applyFont="1" applyBorder="1" applyAlignment="1">
      <alignment wrapText="1"/>
    </xf>
    <xf numFmtId="0" fontId="1" fillId="0" borderId="2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  <xf numFmtId="0" fontId="1" fillId="0" borderId="4" xfId="0" applyNumberFormat="1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NumberFormat="1" applyFont="1" applyBorder="1" applyAlignment="1">
      <alignment horizontal="center" wrapText="1"/>
    </xf>
    <xf numFmtId="0" fontId="5" fillId="0" borderId="2" xfId="0" applyNumberFormat="1" applyFont="1" applyBorder="1" applyAlignment="1">
      <alignment horizontal="left" wrapText="1"/>
    </xf>
    <xf numFmtId="0" fontId="5" fillId="0" borderId="3" xfId="0" applyNumberFormat="1" applyFont="1" applyBorder="1" applyAlignment="1">
      <alignment horizontal="left" wrapText="1"/>
    </xf>
    <xf numFmtId="0" fontId="5" fillId="0" borderId="4" xfId="0" applyNumberFormat="1" applyFont="1" applyBorder="1" applyAlignment="1">
      <alignment horizontal="left" wrapText="1"/>
    </xf>
    <xf numFmtId="4" fontId="5" fillId="0" borderId="1" xfId="0" applyNumberFormat="1" applyFont="1" applyBorder="1" applyAlignment="1">
      <alignment wrapText="1"/>
    </xf>
    <xf numFmtId="0" fontId="14" fillId="0" borderId="0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wrapText="1"/>
    </xf>
    <xf numFmtId="0" fontId="4" fillId="0" borderId="0" xfId="0" applyFont="1" applyAlignment="1">
      <alignment wrapText="1"/>
    </xf>
    <xf numFmtId="4" fontId="4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16" fillId="0" borderId="0" xfId="0" applyNumberFormat="1" applyFont="1" applyAlignment="1">
      <alignment wrapText="1"/>
    </xf>
    <xf numFmtId="0" fontId="15" fillId="0" borderId="2" xfId="0" applyFont="1" applyBorder="1" applyAlignment="1">
      <alignment horizontal="left" wrapText="1"/>
    </xf>
    <xf numFmtId="0" fontId="15" fillId="0" borderId="3" xfId="0" applyFont="1" applyBorder="1" applyAlignment="1">
      <alignment horizontal="left" wrapText="1"/>
    </xf>
    <xf numFmtId="0" fontId="15" fillId="0" borderId="4" xfId="0" applyFont="1" applyBorder="1" applyAlignment="1">
      <alignment horizontal="left" wrapText="1"/>
    </xf>
    <xf numFmtId="0" fontId="10" fillId="0" borderId="0" xfId="0" applyFont="1" applyAlignment="1">
      <alignment wrapText="1"/>
    </xf>
    <xf numFmtId="4" fontId="12" fillId="4" borderId="1" xfId="0" applyNumberFormat="1" applyFont="1" applyFill="1" applyBorder="1" applyAlignment="1">
      <alignment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P70"/>
  <sheetViews>
    <sheetView tabSelected="1" topLeftCell="I1" workbookViewId="0">
      <selection activeCell="R14" sqref="R14"/>
    </sheetView>
  </sheetViews>
  <sheetFormatPr defaultRowHeight="15"/>
  <cols>
    <col min="1" max="1" width="0.140625" style="1" hidden="1" customWidth="1"/>
    <col min="2" max="2" width="4.7109375" style="1" customWidth="1"/>
    <col min="3" max="3" width="34.5703125" style="1" customWidth="1"/>
    <col min="4" max="4" width="19.28515625" style="1" customWidth="1"/>
    <col min="5" max="5" width="9.140625" style="1"/>
    <col min="6" max="6" width="19.5703125" style="1" customWidth="1"/>
    <col min="7" max="7" width="14.7109375" style="1" customWidth="1"/>
    <col min="8" max="8" width="9.140625" style="1"/>
    <col min="9" max="9" width="2.7109375" style="1" customWidth="1"/>
    <col min="10" max="13" width="9.140625" style="1"/>
    <col min="14" max="14" width="49.28515625" style="1" customWidth="1"/>
    <col min="15" max="15" width="12.7109375" style="1" customWidth="1"/>
    <col min="16" max="256" width="9.140625" style="1"/>
    <col min="257" max="257" width="0" style="1" hidden="1" customWidth="1"/>
    <col min="258" max="258" width="4.7109375" style="1" customWidth="1"/>
    <col min="259" max="259" width="34.5703125" style="1" customWidth="1"/>
    <col min="260" max="260" width="19.28515625" style="1" customWidth="1"/>
    <col min="261" max="261" width="9.140625" style="1"/>
    <col min="262" max="262" width="19.5703125" style="1" customWidth="1"/>
    <col min="263" max="263" width="14.7109375" style="1" customWidth="1"/>
    <col min="264" max="512" width="9.140625" style="1"/>
    <col min="513" max="513" width="0" style="1" hidden="1" customWidth="1"/>
    <col min="514" max="514" width="4.7109375" style="1" customWidth="1"/>
    <col min="515" max="515" width="34.5703125" style="1" customWidth="1"/>
    <col min="516" max="516" width="19.28515625" style="1" customWidth="1"/>
    <col min="517" max="517" width="9.140625" style="1"/>
    <col min="518" max="518" width="19.5703125" style="1" customWidth="1"/>
    <col min="519" max="519" width="14.7109375" style="1" customWidth="1"/>
    <col min="520" max="768" width="9.140625" style="1"/>
    <col min="769" max="769" width="0" style="1" hidden="1" customWidth="1"/>
    <col min="770" max="770" width="4.7109375" style="1" customWidth="1"/>
    <col min="771" max="771" width="34.5703125" style="1" customWidth="1"/>
    <col min="772" max="772" width="19.28515625" style="1" customWidth="1"/>
    <col min="773" max="773" width="9.140625" style="1"/>
    <col min="774" max="774" width="19.5703125" style="1" customWidth="1"/>
    <col min="775" max="775" width="14.7109375" style="1" customWidth="1"/>
    <col min="776" max="1024" width="9.140625" style="1"/>
    <col min="1025" max="1025" width="0" style="1" hidden="1" customWidth="1"/>
    <col min="1026" max="1026" width="4.7109375" style="1" customWidth="1"/>
    <col min="1027" max="1027" width="34.5703125" style="1" customWidth="1"/>
    <col min="1028" max="1028" width="19.28515625" style="1" customWidth="1"/>
    <col min="1029" max="1029" width="9.140625" style="1"/>
    <col min="1030" max="1030" width="19.5703125" style="1" customWidth="1"/>
    <col min="1031" max="1031" width="14.7109375" style="1" customWidth="1"/>
    <col min="1032" max="1280" width="9.140625" style="1"/>
    <col min="1281" max="1281" width="0" style="1" hidden="1" customWidth="1"/>
    <col min="1282" max="1282" width="4.7109375" style="1" customWidth="1"/>
    <col min="1283" max="1283" width="34.5703125" style="1" customWidth="1"/>
    <col min="1284" max="1284" width="19.28515625" style="1" customWidth="1"/>
    <col min="1285" max="1285" width="9.140625" style="1"/>
    <col min="1286" max="1286" width="19.5703125" style="1" customWidth="1"/>
    <col min="1287" max="1287" width="14.7109375" style="1" customWidth="1"/>
    <col min="1288" max="1536" width="9.140625" style="1"/>
    <col min="1537" max="1537" width="0" style="1" hidden="1" customWidth="1"/>
    <col min="1538" max="1538" width="4.7109375" style="1" customWidth="1"/>
    <col min="1539" max="1539" width="34.5703125" style="1" customWidth="1"/>
    <col min="1540" max="1540" width="19.28515625" style="1" customWidth="1"/>
    <col min="1541" max="1541" width="9.140625" style="1"/>
    <col min="1542" max="1542" width="19.5703125" style="1" customWidth="1"/>
    <col min="1543" max="1543" width="14.7109375" style="1" customWidth="1"/>
    <col min="1544" max="1792" width="9.140625" style="1"/>
    <col min="1793" max="1793" width="0" style="1" hidden="1" customWidth="1"/>
    <col min="1794" max="1794" width="4.7109375" style="1" customWidth="1"/>
    <col min="1795" max="1795" width="34.5703125" style="1" customWidth="1"/>
    <col min="1796" max="1796" width="19.28515625" style="1" customWidth="1"/>
    <col min="1797" max="1797" width="9.140625" style="1"/>
    <col min="1798" max="1798" width="19.5703125" style="1" customWidth="1"/>
    <col min="1799" max="1799" width="14.7109375" style="1" customWidth="1"/>
    <col min="1800" max="2048" width="9.140625" style="1"/>
    <col min="2049" max="2049" width="0" style="1" hidden="1" customWidth="1"/>
    <col min="2050" max="2050" width="4.7109375" style="1" customWidth="1"/>
    <col min="2051" max="2051" width="34.5703125" style="1" customWidth="1"/>
    <col min="2052" max="2052" width="19.28515625" style="1" customWidth="1"/>
    <col min="2053" max="2053" width="9.140625" style="1"/>
    <col min="2054" max="2054" width="19.5703125" style="1" customWidth="1"/>
    <col min="2055" max="2055" width="14.7109375" style="1" customWidth="1"/>
    <col min="2056" max="2304" width="9.140625" style="1"/>
    <col min="2305" max="2305" width="0" style="1" hidden="1" customWidth="1"/>
    <col min="2306" max="2306" width="4.7109375" style="1" customWidth="1"/>
    <col min="2307" max="2307" width="34.5703125" style="1" customWidth="1"/>
    <col min="2308" max="2308" width="19.28515625" style="1" customWidth="1"/>
    <col min="2309" max="2309" width="9.140625" style="1"/>
    <col min="2310" max="2310" width="19.5703125" style="1" customWidth="1"/>
    <col min="2311" max="2311" width="14.7109375" style="1" customWidth="1"/>
    <col min="2312" max="2560" width="9.140625" style="1"/>
    <col min="2561" max="2561" width="0" style="1" hidden="1" customWidth="1"/>
    <col min="2562" max="2562" width="4.7109375" style="1" customWidth="1"/>
    <col min="2563" max="2563" width="34.5703125" style="1" customWidth="1"/>
    <col min="2564" max="2564" width="19.28515625" style="1" customWidth="1"/>
    <col min="2565" max="2565" width="9.140625" style="1"/>
    <col min="2566" max="2566" width="19.5703125" style="1" customWidth="1"/>
    <col min="2567" max="2567" width="14.7109375" style="1" customWidth="1"/>
    <col min="2568" max="2816" width="9.140625" style="1"/>
    <col min="2817" max="2817" width="0" style="1" hidden="1" customWidth="1"/>
    <col min="2818" max="2818" width="4.7109375" style="1" customWidth="1"/>
    <col min="2819" max="2819" width="34.5703125" style="1" customWidth="1"/>
    <col min="2820" max="2820" width="19.28515625" style="1" customWidth="1"/>
    <col min="2821" max="2821" width="9.140625" style="1"/>
    <col min="2822" max="2822" width="19.5703125" style="1" customWidth="1"/>
    <col min="2823" max="2823" width="14.7109375" style="1" customWidth="1"/>
    <col min="2824" max="3072" width="9.140625" style="1"/>
    <col min="3073" max="3073" width="0" style="1" hidden="1" customWidth="1"/>
    <col min="3074" max="3074" width="4.7109375" style="1" customWidth="1"/>
    <col min="3075" max="3075" width="34.5703125" style="1" customWidth="1"/>
    <col min="3076" max="3076" width="19.28515625" style="1" customWidth="1"/>
    <col min="3077" max="3077" width="9.140625" style="1"/>
    <col min="3078" max="3078" width="19.5703125" style="1" customWidth="1"/>
    <col min="3079" max="3079" width="14.7109375" style="1" customWidth="1"/>
    <col min="3080" max="3328" width="9.140625" style="1"/>
    <col min="3329" max="3329" width="0" style="1" hidden="1" customWidth="1"/>
    <col min="3330" max="3330" width="4.7109375" style="1" customWidth="1"/>
    <col min="3331" max="3331" width="34.5703125" style="1" customWidth="1"/>
    <col min="3332" max="3332" width="19.28515625" style="1" customWidth="1"/>
    <col min="3333" max="3333" width="9.140625" style="1"/>
    <col min="3334" max="3334" width="19.5703125" style="1" customWidth="1"/>
    <col min="3335" max="3335" width="14.7109375" style="1" customWidth="1"/>
    <col min="3336" max="3584" width="9.140625" style="1"/>
    <col min="3585" max="3585" width="0" style="1" hidden="1" customWidth="1"/>
    <col min="3586" max="3586" width="4.7109375" style="1" customWidth="1"/>
    <col min="3587" max="3587" width="34.5703125" style="1" customWidth="1"/>
    <col min="3588" max="3588" width="19.28515625" style="1" customWidth="1"/>
    <col min="3589" max="3589" width="9.140625" style="1"/>
    <col min="3590" max="3590" width="19.5703125" style="1" customWidth="1"/>
    <col min="3591" max="3591" width="14.7109375" style="1" customWidth="1"/>
    <col min="3592" max="3840" width="9.140625" style="1"/>
    <col min="3841" max="3841" width="0" style="1" hidden="1" customWidth="1"/>
    <col min="3842" max="3842" width="4.7109375" style="1" customWidth="1"/>
    <col min="3843" max="3843" width="34.5703125" style="1" customWidth="1"/>
    <col min="3844" max="3844" width="19.28515625" style="1" customWidth="1"/>
    <col min="3845" max="3845" width="9.140625" style="1"/>
    <col min="3846" max="3846" width="19.5703125" style="1" customWidth="1"/>
    <col min="3847" max="3847" width="14.7109375" style="1" customWidth="1"/>
    <col min="3848" max="4096" width="9.140625" style="1"/>
    <col min="4097" max="4097" width="0" style="1" hidden="1" customWidth="1"/>
    <col min="4098" max="4098" width="4.7109375" style="1" customWidth="1"/>
    <col min="4099" max="4099" width="34.5703125" style="1" customWidth="1"/>
    <col min="4100" max="4100" width="19.28515625" style="1" customWidth="1"/>
    <col min="4101" max="4101" width="9.140625" style="1"/>
    <col min="4102" max="4102" width="19.5703125" style="1" customWidth="1"/>
    <col min="4103" max="4103" width="14.7109375" style="1" customWidth="1"/>
    <col min="4104" max="4352" width="9.140625" style="1"/>
    <col min="4353" max="4353" width="0" style="1" hidden="1" customWidth="1"/>
    <col min="4354" max="4354" width="4.7109375" style="1" customWidth="1"/>
    <col min="4355" max="4355" width="34.5703125" style="1" customWidth="1"/>
    <col min="4356" max="4356" width="19.28515625" style="1" customWidth="1"/>
    <col min="4357" max="4357" width="9.140625" style="1"/>
    <col min="4358" max="4358" width="19.5703125" style="1" customWidth="1"/>
    <col min="4359" max="4359" width="14.7109375" style="1" customWidth="1"/>
    <col min="4360" max="4608" width="9.140625" style="1"/>
    <col min="4609" max="4609" width="0" style="1" hidden="1" customWidth="1"/>
    <col min="4610" max="4610" width="4.7109375" style="1" customWidth="1"/>
    <col min="4611" max="4611" width="34.5703125" style="1" customWidth="1"/>
    <col min="4612" max="4612" width="19.28515625" style="1" customWidth="1"/>
    <col min="4613" max="4613" width="9.140625" style="1"/>
    <col min="4614" max="4614" width="19.5703125" style="1" customWidth="1"/>
    <col min="4615" max="4615" width="14.7109375" style="1" customWidth="1"/>
    <col min="4616" max="4864" width="9.140625" style="1"/>
    <col min="4865" max="4865" width="0" style="1" hidden="1" customWidth="1"/>
    <col min="4866" max="4866" width="4.7109375" style="1" customWidth="1"/>
    <col min="4867" max="4867" width="34.5703125" style="1" customWidth="1"/>
    <col min="4868" max="4868" width="19.28515625" style="1" customWidth="1"/>
    <col min="4869" max="4869" width="9.140625" style="1"/>
    <col min="4870" max="4870" width="19.5703125" style="1" customWidth="1"/>
    <col min="4871" max="4871" width="14.7109375" style="1" customWidth="1"/>
    <col min="4872" max="5120" width="9.140625" style="1"/>
    <col min="5121" max="5121" width="0" style="1" hidden="1" customWidth="1"/>
    <col min="5122" max="5122" width="4.7109375" style="1" customWidth="1"/>
    <col min="5123" max="5123" width="34.5703125" style="1" customWidth="1"/>
    <col min="5124" max="5124" width="19.28515625" style="1" customWidth="1"/>
    <col min="5125" max="5125" width="9.140625" style="1"/>
    <col min="5126" max="5126" width="19.5703125" style="1" customWidth="1"/>
    <col min="5127" max="5127" width="14.7109375" style="1" customWidth="1"/>
    <col min="5128" max="5376" width="9.140625" style="1"/>
    <col min="5377" max="5377" width="0" style="1" hidden="1" customWidth="1"/>
    <col min="5378" max="5378" width="4.7109375" style="1" customWidth="1"/>
    <col min="5379" max="5379" width="34.5703125" style="1" customWidth="1"/>
    <col min="5380" max="5380" width="19.28515625" style="1" customWidth="1"/>
    <col min="5381" max="5381" width="9.140625" style="1"/>
    <col min="5382" max="5382" width="19.5703125" style="1" customWidth="1"/>
    <col min="5383" max="5383" width="14.7109375" style="1" customWidth="1"/>
    <col min="5384" max="5632" width="9.140625" style="1"/>
    <col min="5633" max="5633" width="0" style="1" hidden="1" customWidth="1"/>
    <col min="5634" max="5634" width="4.7109375" style="1" customWidth="1"/>
    <col min="5635" max="5635" width="34.5703125" style="1" customWidth="1"/>
    <col min="5636" max="5636" width="19.28515625" style="1" customWidth="1"/>
    <col min="5637" max="5637" width="9.140625" style="1"/>
    <col min="5638" max="5638" width="19.5703125" style="1" customWidth="1"/>
    <col min="5639" max="5639" width="14.7109375" style="1" customWidth="1"/>
    <col min="5640" max="5888" width="9.140625" style="1"/>
    <col min="5889" max="5889" width="0" style="1" hidden="1" customWidth="1"/>
    <col min="5890" max="5890" width="4.7109375" style="1" customWidth="1"/>
    <col min="5891" max="5891" width="34.5703125" style="1" customWidth="1"/>
    <col min="5892" max="5892" width="19.28515625" style="1" customWidth="1"/>
    <col min="5893" max="5893" width="9.140625" style="1"/>
    <col min="5894" max="5894" width="19.5703125" style="1" customWidth="1"/>
    <col min="5895" max="5895" width="14.7109375" style="1" customWidth="1"/>
    <col min="5896" max="6144" width="9.140625" style="1"/>
    <col min="6145" max="6145" width="0" style="1" hidden="1" customWidth="1"/>
    <col min="6146" max="6146" width="4.7109375" style="1" customWidth="1"/>
    <col min="6147" max="6147" width="34.5703125" style="1" customWidth="1"/>
    <col min="6148" max="6148" width="19.28515625" style="1" customWidth="1"/>
    <col min="6149" max="6149" width="9.140625" style="1"/>
    <col min="6150" max="6150" width="19.5703125" style="1" customWidth="1"/>
    <col min="6151" max="6151" width="14.7109375" style="1" customWidth="1"/>
    <col min="6152" max="6400" width="9.140625" style="1"/>
    <col min="6401" max="6401" width="0" style="1" hidden="1" customWidth="1"/>
    <col min="6402" max="6402" width="4.7109375" style="1" customWidth="1"/>
    <col min="6403" max="6403" width="34.5703125" style="1" customWidth="1"/>
    <col min="6404" max="6404" width="19.28515625" style="1" customWidth="1"/>
    <col min="6405" max="6405" width="9.140625" style="1"/>
    <col min="6406" max="6406" width="19.5703125" style="1" customWidth="1"/>
    <col min="6407" max="6407" width="14.7109375" style="1" customWidth="1"/>
    <col min="6408" max="6656" width="9.140625" style="1"/>
    <col min="6657" max="6657" width="0" style="1" hidden="1" customWidth="1"/>
    <col min="6658" max="6658" width="4.7109375" style="1" customWidth="1"/>
    <col min="6659" max="6659" width="34.5703125" style="1" customWidth="1"/>
    <col min="6660" max="6660" width="19.28515625" style="1" customWidth="1"/>
    <col min="6661" max="6661" width="9.140625" style="1"/>
    <col min="6662" max="6662" width="19.5703125" style="1" customWidth="1"/>
    <col min="6663" max="6663" width="14.7109375" style="1" customWidth="1"/>
    <col min="6664" max="6912" width="9.140625" style="1"/>
    <col min="6913" max="6913" width="0" style="1" hidden="1" customWidth="1"/>
    <col min="6914" max="6914" width="4.7109375" style="1" customWidth="1"/>
    <col min="6915" max="6915" width="34.5703125" style="1" customWidth="1"/>
    <col min="6916" max="6916" width="19.28515625" style="1" customWidth="1"/>
    <col min="6917" max="6917" width="9.140625" style="1"/>
    <col min="6918" max="6918" width="19.5703125" style="1" customWidth="1"/>
    <col min="6919" max="6919" width="14.7109375" style="1" customWidth="1"/>
    <col min="6920" max="7168" width="9.140625" style="1"/>
    <col min="7169" max="7169" width="0" style="1" hidden="1" customWidth="1"/>
    <col min="7170" max="7170" width="4.7109375" style="1" customWidth="1"/>
    <col min="7171" max="7171" width="34.5703125" style="1" customWidth="1"/>
    <col min="7172" max="7172" width="19.28515625" style="1" customWidth="1"/>
    <col min="7173" max="7173" width="9.140625" style="1"/>
    <col min="7174" max="7174" width="19.5703125" style="1" customWidth="1"/>
    <col min="7175" max="7175" width="14.7109375" style="1" customWidth="1"/>
    <col min="7176" max="7424" width="9.140625" style="1"/>
    <col min="7425" max="7425" width="0" style="1" hidden="1" customWidth="1"/>
    <col min="7426" max="7426" width="4.7109375" style="1" customWidth="1"/>
    <col min="7427" max="7427" width="34.5703125" style="1" customWidth="1"/>
    <col min="7428" max="7428" width="19.28515625" style="1" customWidth="1"/>
    <col min="7429" max="7429" width="9.140625" style="1"/>
    <col min="7430" max="7430" width="19.5703125" style="1" customWidth="1"/>
    <col min="7431" max="7431" width="14.7109375" style="1" customWidth="1"/>
    <col min="7432" max="7680" width="9.140625" style="1"/>
    <col min="7681" max="7681" width="0" style="1" hidden="1" customWidth="1"/>
    <col min="7682" max="7682" width="4.7109375" style="1" customWidth="1"/>
    <col min="7683" max="7683" width="34.5703125" style="1" customWidth="1"/>
    <col min="7684" max="7684" width="19.28515625" style="1" customWidth="1"/>
    <col min="7685" max="7685" width="9.140625" style="1"/>
    <col min="7686" max="7686" width="19.5703125" style="1" customWidth="1"/>
    <col min="7687" max="7687" width="14.7109375" style="1" customWidth="1"/>
    <col min="7688" max="7936" width="9.140625" style="1"/>
    <col min="7937" max="7937" width="0" style="1" hidden="1" customWidth="1"/>
    <col min="7938" max="7938" width="4.7109375" style="1" customWidth="1"/>
    <col min="7939" max="7939" width="34.5703125" style="1" customWidth="1"/>
    <col min="7940" max="7940" width="19.28515625" style="1" customWidth="1"/>
    <col min="7941" max="7941" width="9.140625" style="1"/>
    <col min="7942" max="7942" width="19.5703125" style="1" customWidth="1"/>
    <col min="7943" max="7943" width="14.7109375" style="1" customWidth="1"/>
    <col min="7944" max="8192" width="9.140625" style="1"/>
    <col min="8193" max="8193" width="0" style="1" hidden="1" customWidth="1"/>
    <col min="8194" max="8194" width="4.7109375" style="1" customWidth="1"/>
    <col min="8195" max="8195" width="34.5703125" style="1" customWidth="1"/>
    <col min="8196" max="8196" width="19.28515625" style="1" customWidth="1"/>
    <col min="8197" max="8197" width="9.140625" style="1"/>
    <col min="8198" max="8198" width="19.5703125" style="1" customWidth="1"/>
    <col min="8199" max="8199" width="14.7109375" style="1" customWidth="1"/>
    <col min="8200" max="8448" width="9.140625" style="1"/>
    <col min="8449" max="8449" width="0" style="1" hidden="1" customWidth="1"/>
    <col min="8450" max="8450" width="4.7109375" style="1" customWidth="1"/>
    <col min="8451" max="8451" width="34.5703125" style="1" customWidth="1"/>
    <col min="8452" max="8452" width="19.28515625" style="1" customWidth="1"/>
    <col min="8453" max="8453" width="9.140625" style="1"/>
    <col min="8454" max="8454" width="19.5703125" style="1" customWidth="1"/>
    <col min="8455" max="8455" width="14.7109375" style="1" customWidth="1"/>
    <col min="8456" max="8704" width="9.140625" style="1"/>
    <col min="8705" max="8705" width="0" style="1" hidden="1" customWidth="1"/>
    <col min="8706" max="8706" width="4.7109375" style="1" customWidth="1"/>
    <col min="8707" max="8707" width="34.5703125" style="1" customWidth="1"/>
    <col min="8708" max="8708" width="19.28515625" style="1" customWidth="1"/>
    <col min="8709" max="8709" width="9.140625" style="1"/>
    <col min="8710" max="8710" width="19.5703125" style="1" customWidth="1"/>
    <col min="8711" max="8711" width="14.7109375" style="1" customWidth="1"/>
    <col min="8712" max="8960" width="9.140625" style="1"/>
    <col min="8961" max="8961" width="0" style="1" hidden="1" customWidth="1"/>
    <col min="8962" max="8962" width="4.7109375" style="1" customWidth="1"/>
    <col min="8963" max="8963" width="34.5703125" style="1" customWidth="1"/>
    <col min="8964" max="8964" width="19.28515625" style="1" customWidth="1"/>
    <col min="8965" max="8965" width="9.140625" style="1"/>
    <col min="8966" max="8966" width="19.5703125" style="1" customWidth="1"/>
    <col min="8967" max="8967" width="14.7109375" style="1" customWidth="1"/>
    <col min="8968" max="9216" width="9.140625" style="1"/>
    <col min="9217" max="9217" width="0" style="1" hidden="1" customWidth="1"/>
    <col min="9218" max="9218" width="4.7109375" style="1" customWidth="1"/>
    <col min="9219" max="9219" width="34.5703125" style="1" customWidth="1"/>
    <col min="9220" max="9220" width="19.28515625" style="1" customWidth="1"/>
    <col min="9221" max="9221" width="9.140625" style="1"/>
    <col min="9222" max="9222" width="19.5703125" style="1" customWidth="1"/>
    <col min="9223" max="9223" width="14.7109375" style="1" customWidth="1"/>
    <col min="9224" max="9472" width="9.140625" style="1"/>
    <col min="9473" max="9473" width="0" style="1" hidden="1" customWidth="1"/>
    <col min="9474" max="9474" width="4.7109375" style="1" customWidth="1"/>
    <col min="9475" max="9475" width="34.5703125" style="1" customWidth="1"/>
    <col min="9476" max="9476" width="19.28515625" style="1" customWidth="1"/>
    <col min="9477" max="9477" width="9.140625" style="1"/>
    <col min="9478" max="9478" width="19.5703125" style="1" customWidth="1"/>
    <col min="9479" max="9479" width="14.7109375" style="1" customWidth="1"/>
    <col min="9480" max="9728" width="9.140625" style="1"/>
    <col min="9729" max="9729" width="0" style="1" hidden="1" customWidth="1"/>
    <col min="9730" max="9730" width="4.7109375" style="1" customWidth="1"/>
    <col min="9731" max="9731" width="34.5703125" style="1" customWidth="1"/>
    <col min="9732" max="9732" width="19.28515625" style="1" customWidth="1"/>
    <col min="9733" max="9733" width="9.140625" style="1"/>
    <col min="9734" max="9734" width="19.5703125" style="1" customWidth="1"/>
    <col min="9735" max="9735" width="14.7109375" style="1" customWidth="1"/>
    <col min="9736" max="9984" width="9.140625" style="1"/>
    <col min="9985" max="9985" width="0" style="1" hidden="1" customWidth="1"/>
    <col min="9986" max="9986" width="4.7109375" style="1" customWidth="1"/>
    <col min="9987" max="9987" width="34.5703125" style="1" customWidth="1"/>
    <col min="9988" max="9988" width="19.28515625" style="1" customWidth="1"/>
    <col min="9989" max="9989" width="9.140625" style="1"/>
    <col min="9990" max="9990" width="19.5703125" style="1" customWidth="1"/>
    <col min="9991" max="9991" width="14.7109375" style="1" customWidth="1"/>
    <col min="9992" max="10240" width="9.140625" style="1"/>
    <col min="10241" max="10241" width="0" style="1" hidden="1" customWidth="1"/>
    <col min="10242" max="10242" width="4.7109375" style="1" customWidth="1"/>
    <col min="10243" max="10243" width="34.5703125" style="1" customWidth="1"/>
    <col min="10244" max="10244" width="19.28515625" style="1" customWidth="1"/>
    <col min="10245" max="10245" width="9.140625" style="1"/>
    <col min="10246" max="10246" width="19.5703125" style="1" customWidth="1"/>
    <col min="10247" max="10247" width="14.7109375" style="1" customWidth="1"/>
    <col min="10248" max="10496" width="9.140625" style="1"/>
    <col min="10497" max="10497" width="0" style="1" hidden="1" customWidth="1"/>
    <col min="10498" max="10498" width="4.7109375" style="1" customWidth="1"/>
    <col min="10499" max="10499" width="34.5703125" style="1" customWidth="1"/>
    <col min="10500" max="10500" width="19.28515625" style="1" customWidth="1"/>
    <col min="10501" max="10501" width="9.140625" style="1"/>
    <col min="10502" max="10502" width="19.5703125" style="1" customWidth="1"/>
    <col min="10503" max="10503" width="14.7109375" style="1" customWidth="1"/>
    <col min="10504" max="10752" width="9.140625" style="1"/>
    <col min="10753" max="10753" width="0" style="1" hidden="1" customWidth="1"/>
    <col min="10754" max="10754" width="4.7109375" style="1" customWidth="1"/>
    <col min="10755" max="10755" width="34.5703125" style="1" customWidth="1"/>
    <col min="10756" max="10756" width="19.28515625" style="1" customWidth="1"/>
    <col min="10757" max="10757" width="9.140625" style="1"/>
    <col min="10758" max="10758" width="19.5703125" style="1" customWidth="1"/>
    <col min="10759" max="10759" width="14.7109375" style="1" customWidth="1"/>
    <col min="10760" max="11008" width="9.140625" style="1"/>
    <col min="11009" max="11009" width="0" style="1" hidden="1" customWidth="1"/>
    <col min="11010" max="11010" width="4.7109375" style="1" customWidth="1"/>
    <col min="11011" max="11011" width="34.5703125" style="1" customWidth="1"/>
    <col min="11012" max="11012" width="19.28515625" style="1" customWidth="1"/>
    <col min="11013" max="11013" width="9.140625" style="1"/>
    <col min="11014" max="11014" width="19.5703125" style="1" customWidth="1"/>
    <col min="11015" max="11015" width="14.7109375" style="1" customWidth="1"/>
    <col min="11016" max="11264" width="9.140625" style="1"/>
    <col min="11265" max="11265" width="0" style="1" hidden="1" customWidth="1"/>
    <col min="11266" max="11266" width="4.7109375" style="1" customWidth="1"/>
    <col min="11267" max="11267" width="34.5703125" style="1" customWidth="1"/>
    <col min="11268" max="11268" width="19.28515625" style="1" customWidth="1"/>
    <col min="11269" max="11269" width="9.140625" style="1"/>
    <col min="11270" max="11270" width="19.5703125" style="1" customWidth="1"/>
    <col min="11271" max="11271" width="14.7109375" style="1" customWidth="1"/>
    <col min="11272" max="11520" width="9.140625" style="1"/>
    <col min="11521" max="11521" width="0" style="1" hidden="1" customWidth="1"/>
    <col min="11522" max="11522" width="4.7109375" style="1" customWidth="1"/>
    <col min="11523" max="11523" width="34.5703125" style="1" customWidth="1"/>
    <col min="11524" max="11524" width="19.28515625" style="1" customWidth="1"/>
    <col min="11525" max="11525" width="9.140625" style="1"/>
    <col min="11526" max="11526" width="19.5703125" style="1" customWidth="1"/>
    <col min="11527" max="11527" width="14.7109375" style="1" customWidth="1"/>
    <col min="11528" max="11776" width="9.140625" style="1"/>
    <col min="11777" max="11777" width="0" style="1" hidden="1" customWidth="1"/>
    <col min="11778" max="11778" width="4.7109375" style="1" customWidth="1"/>
    <col min="11779" max="11779" width="34.5703125" style="1" customWidth="1"/>
    <col min="11780" max="11780" width="19.28515625" style="1" customWidth="1"/>
    <col min="11781" max="11781" width="9.140625" style="1"/>
    <col min="11782" max="11782" width="19.5703125" style="1" customWidth="1"/>
    <col min="11783" max="11783" width="14.7109375" style="1" customWidth="1"/>
    <col min="11784" max="12032" width="9.140625" style="1"/>
    <col min="12033" max="12033" width="0" style="1" hidden="1" customWidth="1"/>
    <col min="12034" max="12034" width="4.7109375" style="1" customWidth="1"/>
    <col min="12035" max="12035" width="34.5703125" style="1" customWidth="1"/>
    <col min="12036" max="12036" width="19.28515625" style="1" customWidth="1"/>
    <col min="12037" max="12037" width="9.140625" style="1"/>
    <col min="12038" max="12038" width="19.5703125" style="1" customWidth="1"/>
    <col min="12039" max="12039" width="14.7109375" style="1" customWidth="1"/>
    <col min="12040" max="12288" width="9.140625" style="1"/>
    <col min="12289" max="12289" width="0" style="1" hidden="1" customWidth="1"/>
    <col min="12290" max="12290" width="4.7109375" style="1" customWidth="1"/>
    <col min="12291" max="12291" width="34.5703125" style="1" customWidth="1"/>
    <col min="12292" max="12292" width="19.28515625" style="1" customWidth="1"/>
    <col min="12293" max="12293" width="9.140625" style="1"/>
    <col min="12294" max="12294" width="19.5703125" style="1" customWidth="1"/>
    <col min="12295" max="12295" width="14.7109375" style="1" customWidth="1"/>
    <col min="12296" max="12544" width="9.140625" style="1"/>
    <col min="12545" max="12545" width="0" style="1" hidden="1" customWidth="1"/>
    <col min="12546" max="12546" width="4.7109375" style="1" customWidth="1"/>
    <col min="12547" max="12547" width="34.5703125" style="1" customWidth="1"/>
    <col min="12548" max="12548" width="19.28515625" style="1" customWidth="1"/>
    <col min="12549" max="12549" width="9.140625" style="1"/>
    <col min="12550" max="12550" width="19.5703125" style="1" customWidth="1"/>
    <col min="12551" max="12551" width="14.7109375" style="1" customWidth="1"/>
    <col min="12552" max="12800" width="9.140625" style="1"/>
    <col min="12801" max="12801" width="0" style="1" hidden="1" customWidth="1"/>
    <col min="12802" max="12802" width="4.7109375" style="1" customWidth="1"/>
    <col min="12803" max="12803" width="34.5703125" style="1" customWidth="1"/>
    <col min="12804" max="12804" width="19.28515625" style="1" customWidth="1"/>
    <col min="12805" max="12805" width="9.140625" style="1"/>
    <col min="12806" max="12806" width="19.5703125" style="1" customWidth="1"/>
    <col min="12807" max="12807" width="14.7109375" style="1" customWidth="1"/>
    <col min="12808" max="13056" width="9.140625" style="1"/>
    <col min="13057" max="13057" width="0" style="1" hidden="1" customWidth="1"/>
    <col min="13058" max="13058" width="4.7109375" style="1" customWidth="1"/>
    <col min="13059" max="13059" width="34.5703125" style="1" customWidth="1"/>
    <col min="13060" max="13060" width="19.28515625" style="1" customWidth="1"/>
    <col min="13061" max="13061" width="9.140625" style="1"/>
    <col min="13062" max="13062" width="19.5703125" style="1" customWidth="1"/>
    <col min="13063" max="13063" width="14.7109375" style="1" customWidth="1"/>
    <col min="13064" max="13312" width="9.140625" style="1"/>
    <col min="13313" max="13313" width="0" style="1" hidden="1" customWidth="1"/>
    <col min="13314" max="13314" width="4.7109375" style="1" customWidth="1"/>
    <col min="13315" max="13315" width="34.5703125" style="1" customWidth="1"/>
    <col min="13316" max="13316" width="19.28515625" style="1" customWidth="1"/>
    <col min="13317" max="13317" width="9.140625" style="1"/>
    <col min="13318" max="13318" width="19.5703125" style="1" customWidth="1"/>
    <col min="13319" max="13319" width="14.7109375" style="1" customWidth="1"/>
    <col min="13320" max="13568" width="9.140625" style="1"/>
    <col min="13569" max="13569" width="0" style="1" hidden="1" customWidth="1"/>
    <col min="13570" max="13570" width="4.7109375" style="1" customWidth="1"/>
    <col min="13571" max="13571" width="34.5703125" style="1" customWidth="1"/>
    <col min="13572" max="13572" width="19.28515625" style="1" customWidth="1"/>
    <col min="13573" max="13573" width="9.140625" style="1"/>
    <col min="13574" max="13574" width="19.5703125" style="1" customWidth="1"/>
    <col min="13575" max="13575" width="14.7109375" style="1" customWidth="1"/>
    <col min="13576" max="13824" width="9.140625" style="1"/>
    <col min="13825" max="13825" width="0" style="1" hidden="1" customWidth="1"/>
    <col min="13826" max="13826" width="4.7109375" style="1" customWidth="1"/>
    <col min="13827" max="13827" width="34.5703125" style="1" customWidth="1"/>
    <col min="13828" max="13828" width="19.28515625" style="1" customWidth="1"/>
    <col min="13829" max="13829" width="9.140625" style="1"/>
    <col min="13830" max="13830" width="19.5703125" style="1" customWidth="1"/>
    <col min="13831" max="13831" width="14.7109375" style="1" customWidth="1"/>
    <col min="13832" max="14080" width="9.140625" style="1"/>
    <col min="14081" max="14081" width="0" style="1" hidden="1" customWidth="1"/>
    <col min="14082" max="14082" width="4.7109375" style="1" customWidth="1"/>
    <col min="14083" max="14083" width="34.5703125" style="1" customWidth="1"/>
    <col min="14084" max="14084" width="19.28515625" style="1" customWidth="1"/>
    <col min="14085" max="14085" width="9.140625" style="1"/>
    <col min="14086" max="14086" width="19.5703125" style="1" customWidth="1"/>
    <col min="14087" max="14087" width="14.7109375" style="1" customWidth="1"/>
    <col min="14088" max="14336" width="9.140625" style="1"/>
    <col min="14337" max="14337" width="0" style="1" hidden="1" customWidth="1"/>
    <col min="14338" max="14338" width="4.7109375" style="1" customWidth="1"/>
    <col min="14339" max="14339" width="34.5703125" style="1" customWidth="1"/>
    <col min="14340" max="14340" width="19.28515625" style="1" customWidth="1"/>
    <col min="14341" max="14341" width="9.140625" style="1"/>
    <col min="14342" max="14342" width="19.5703125" style="1" customWidth="1"/>
    <col min="14343" max="14343" width="14.7109375" style="1" customWidth="1"/>
    <col min="14344" max="14592" width="9.140625" style="1"/>
    <col min="14593" max="14593" width="0" style="1" hidden="1" customWidth="1"/>
    <col min="14594" max="14594" width="4.7109375" style="1" customWidth="1"/>
    <col min="14595" max="14595" width="34.5703125" style="1" customWidth="1"/>
    <col min="14596" max="14596" width="19.28515625" style="1" customWidth="1"/>
    <col min="14597" max="14597" width="9.140625" style="1"/>
    <col min="14598" max="14598" width="19.5703125" style="1" customWidth="1"/>
    <col min="14599" max="14599" width="14.7109375" style="1" customWidth="1"/>
    <col min="14600" max="14848" width="9.140625" style="1"/>
    <col min="14849" max="14849" width="0" style="1" hidden="1" customWidth="1"/>
    <col min="14850" max="14850" width="4.7109375" style="1" customWidth="1"/>
    <col min="14851" max="14851" width="34.5703125" style="1" customWidth="1"/>
    <col min="14852" max="14852" width="19.28515625" style="1" customWidth="1"/>
    <col min="14853" max="14853" width="9.140625" style="1"/>
    <col min="14854" max="14854" width="19.5703125" style="1" customWidth="1"/>
    <col min="14855" max="14855" width="14.7109375" style="1" customWidth="1"/>
    <col min="14856" max="15104" width="9.140625" style="1"/>
    <col min="15105" max="15105" width="0" style="1" hidden="1" customWidth="1"/>
    <col min="15106" max="15106" width="4.7109375" style="1" customWidth="1"/>
    <col min="15107" max="15107" width="34.5703125" style="1" customWidth="1"/>
    <col min="15108" max="15108" width="19.28515625" style="1" customWidth="1"/>
    <col min="15109" max="15109" width="9.140625" style="1"/>
    <col min="15110" max="15110" width="19.5703125" style="1" customWidth="1"/>
    <col min="15111" max="15111" width="14.7109375" style="1" customWidth="1"/>
    <col min="15112" max="15360" width="9.140625" style="1"/>
    <col min="15361" max="15361" width="0" style="1" hidden="1" customWidth="1"/>
    <col min="15362" max="15362" width="4.7109375" style="1" customWidth="1"/>
    <col min="15363" max="15363" width="34.5703125" style="1" customWidth="1"/>
    <col min="15364" max="15364" width="19.28515625" style="1" customWidth="1"/>
    <col min="15365" max="15365" width="9.140625" style="1"/>
    <col min="15366" max="15366" width="19.5703125" style="1" customWidth="1"/>
    <col min="15367" max="15367" width="14.7109375" style="1" customWidth="1"/>
    <col min="15368" max="15616" width="9.140625" style="1"/>
    <col min="15617" max="15617" width="0" style="1" hidden="1" customWidth="1"/>
    <col min="15618" max="15618" width="4.7109375" style="1" customWidth="1"/>
    <col min="15619" max="15619" width="34.5703125" style="1" customWidth="1"/>
    <col min="15620" max="15620" width="19.28515625" style="1" customWidth="1"/>
    <col min="15621" max="15621" width="9.140625" style="1"/>
    <col min="15622" max="15622" width="19.5703125" style="1" customWidth="1"/>
    <col min="15623" max="15623" width="14.7109375" style="1" customWidth="1"/>
    <col min="15624" max="15872" width="9.140625" style="1"/>
    <col min="15873" max="15873" width="0" style="1" hidden="1" customWidth="1"/>
    <col min="15874" max="15874" width="4.7109375" style="1" customWidth="1"/>
    <col min="15875" max="15875" width="34.5703125" style="1" customWidth="1"/>
    <col min="15876" max="15876" width="19.28515625" style="1" customWidth="1"/>
    <col min="15877" max="15877" width="9.140625" style="1"/>
    <col min="15878" max="15878" width="19.5703125" style="1" customWidth="1"/>
    <col min="15879" max="15879" width="14.7109375" style="1" customWidth="1"/>
    <col min="15880" max="16128" width="9.140625" style="1"/>
    <col min="16129" max="16129" width="0" style="1" hidden="1" customWidth="1"/>
    <col min="16130" max="16130" width="4.7109375" style="1" customWidth="1"/>
    <col min="16131" max="16131" width="34.5703125" style="1" customWidth="1"/>
    <col min="16132" max="16132" width="19.28515625" style="1" customWidth="1"/>
    <col min="16133" max="16133" width="9.140625" style="1"/>
    <col min="16134" max="16134" width="19.5703125" style="1" customWidth="1"/>
    <col min="16135" max="16135" width="14.7109375" style="1" customWidth="1"/>
    <col min="16136" max="16384" width="9.140625" style="1"/>
  </cols>
  <sheetData>
    <row r="2" spans="10:15">
      <c r="J2" s="73" t="s">
        <v>21</v>
      </c>
      <c r="K2" s="73"/>
      <c r="L2" s="73"/>
      <c r="M2" s="73"/>
      <c r="N2" s="73"/>
      <c r="O2" s="73"/>
    </row>
    <row r="3" spans="10:15" ht="48.75" customHeight="1">
      <c r="J3" s="2" t="s">
        <v>46</v>
      </c>
      <c r="K3" s="2"/>
      <c r="L3" s="2"/>
      <c r="M3" s="2"/>
      <c r="N3" s="2"/>
      <c r="O3" s="2"/>
    </row>
    <row r="4" spans="10:15" ht="18" customHeight="1" thickBot="1">
      <c r="J4" s="8" t="s">
        <v>0</v>
      </c>
      <c r="K4" s="8"/>
      <c r="L4" s="8"/>
      <c r="M4" s="8"/>
      <c r="N4" s="8"/>
      <c r="O4" s="8"/>
    </row>
    <row r="5" spans="10:15">
      <c r="J5" s="9" t="s">
        <v>9</v>
      </c>
      <c r="K5" s="10" t="s">
        <v>22</v>
      </c>
      <c r="L5" s="10"/>
      <c r="M5" s="10"/>
      <c r="N5" s="10"/>
      <c r="O5" s="11" t="s">
        <v>23</v>
      </c>
    </row>
    <row r="6" spans="10:15">
      <c r="J6" s="12">
        <v>1</v>
      </c>
      <c r="K6" s="13" t="s">
        <v>1</v>
      </c>
      <c r="L6" s="13"/>
      <c r="M6" s="13"/>
      <c r="N6" s="13"/>
      <c r="O6" s="14"/>
    </row>
    <row r="7" spans="10:15">
      <c r="J7" s="12"/>
      <c r="K7" s="3" t="s">
        <v>47</v>
      </c>
      <c r="L7" s="3"/>
      <c r="M7" s="3"/>
      <c r="N7" s="3"/>
      <c r="O7" s="15">
        <v>1395.79</v>
      </c>
    </row>
    <row r="8" spans="10:15">
      <c r="J8" s="12"/>
      <c r="K8" s="3" t="s">
        <v>48</v>
      </c>
      <c r="L8" s="3"/>
      <c r="M8" s="3"/>
      <c r="N8" s="3"/>
      <c r="O8" s="15">
        <v>1469.74</v>
      </c>
    </row>
    <row r="9" spans="10:15">
      <c r="J9" s="12"/>
      <c r="K9" s="16" t="s">
        <v>2</v>
      </c>
      <c r="L9" s="16"/>
      <c r="M9" s="16"/>
      <c r="N9" s="16"/>
      <c r="O9" s="15">
        <v>65.8</v>
      </c>
    </row>
    <row r="10" spans="10:15">
      <c r="J10" s="12">
        <v>2</v>
      </c>
      <c r="K10" s="17" t="s">
        <v>3</v>
      </c>
      <c r="L10" s="18"/>
      <c r="M10" s="18"/>
      <c r="N10" s="18"/>
      <c r="O10" s="19">
        <f>O11+O18+O19+O29+O30+O28</f>
        <v>1786.0300000000002</v>
      </c>
    </row>
    <row r="11" spans="10:15">
      <c r="J11" s="12">
        <v>3</v>
      </c>
      <c r="K11" s="20" t="s">
        <v>24</v>
      </c>
      <c r="L11" s="20"/>
      <c r="M11" s="20"/>
      <c r="N11" s="20"/>
      <c r="O11" s="19">
        <v>1689.64</v>
      </c>
    </row>
    <row r="12" spans="10:15">
      <c r="J12" s="12"/>
      <c r="K12" s="21" t="s">
        <v>25</v>
      </c>
      <c r="L12" s="21"/>
      <c r="M12" s="21"/>
      <c r="N12" s="21"/>
      <c r="O12" s="15">
        <f>O57</f>
        <v>615.42999999999995</v>
      </c>
    </row>
    <row r="13" spans="10:15">
      <c r="J13" s="12"/>
      <c r="K13" s="13" t="s">
        <v>26</v>
      </c>
      <c r="L13" s="22"/>
      <c r="M13" s="22"/>
      <c r="N13" s="22"/>
      <c r="O13" s="19">
        <f>O49</f>
        <v>516.79999999999995</v>
      </c>
    </row>
    <row r="14" spans="10:15" ht="13.5" customHeight="1">
      <c r="J14" s="12"/>
      <c r="K14" s="23" t="s">
        <v>4</v>
      </c>
      <c r="L14" s="23"/>
      <c r="M14" s="23"/>
      <c r="N14" s="23"/>
      <c r="O14" s="15">
        <v>81.72</v>
      </c>
    </row>
    <row r="15" spans="10:15" ht="28.5" customHeight="1">
      <c r="J15" s="12"/>
      <c r="K15" s="5" t="s">
        <v>27</v>
      </c>
      <c r="L15" s="5"/>
      <c r="M15" s="5"/>
      <c r="N15" s="5"/>
      <c r="O15" s="15">
        <v>87.63</v>
      </c>
    </row>
    <row r="16" spans="10:15">
      <c r="J16" s="12"/>
      <c r="K16" s="23" t="s">
        <v>28</v>
      </c>
      <c r="L16" s="23"/>
      <c r="M16" s="23"/>
      <c r="N16" s="23"/>
      <c r="O16" s="15">
        <v>70.48</v>
      </c>
    </row>
    <row r="17" spans="10:15">
      <c r="J17" s="12"/>
      <c r="K17" s="24" t="s">
        <v>29</v>
      </c>
      <c r="L17" s="25"/>
      <c r="M17" s="25"/>
      <c r="N17" s="26"/>
      <c r="O17" s="15">
        <v>227.54</v>
      </c>
    </row>
    <row r="18" spans="10:15">
      <c r="J18" s="12"/>
      <c r="K18" s="27" t="s">
        <v>39</v>
      </c>
      <c r="L18" s="27"/>
      <c r="M18" s="27"/>
      <c r="N18" s="27"/>
      <c r="O18" s="74">
        <v>52.23</v>
      </c>
    </row>
    <row r="19" spans="10:15">
      <c r="J19" s="12"/>
      <c r="K19" s="45" t="s">
        <v>49</v>
      </c>
      <c r="L19" s="46"/>
      <c r="M19" s="46"/>
      <c r="N19" s="47"/>
      <c r="O19" s="15">
        <v>23.07</v>
      </c>
    </row>
    <row r="20" spans="10:15" hidden="1">
      <c r="J20" s="12"/>
      <c r="K20" s="45" t="s">
        <v>50</v>
      </c>
      <c r="L20" s="46"/>
      <c r="M20" s="46"/>
      <c r="N20" s="47"/>
      <c r="O20" s="15">
        <v>1.06</v>
      </c>
    </row>
    <row r="21" spans="10:15" hidden="1">
      <c r="J21" s="12"/>
      <c r="K21" s="45" t="s">
        <v>51</v>
      </c>
      <c r="L21" s="46"/>
      <c r="M21" s="46"/>
      <c r="N21" s="47"/>
      <c r="O21" s="15">
        <v>2.2799999999999998</v>
      </c>
    </row>
    <row r="22" spans="10:15">
      <c r="J22" s="12"/>
      <c r="K22" s="45" t="s">
        <v>37</v>
      </c>
      <c r="L22" s="46"/>
      <c r="M22" s="46"/>
      <c r="N22" s="47"/>
      <c r="O22" s="15">
        <v>10.92</v>
      </c>
    </row>
    <row r="23" spans="10:15">
      <c r="J23" s="12"/>
      <c r="K23" s="45" t="s">
        <v>52</v>
      </c>
      <c r="L23" s="46"/>
      <c r="M23" s="46"/>
      <c r="N23" s="47"/>
      <c r="O23" s="15">
        <v>7.5</v>
      </c>
    </row>
    <row r="24" spans="10:15">
      <c r="J24" s="12"/>
      <c r="K24" s="24" t="s">
        <v>53</v>
      </c>
      <c r="L24" s="25"/>
      <c r="M24" s="25"/>
      <c r="N24" s="26"/>
      <c r="O24" s="15">
        <v>-0.85</v>
      </c>
    </row>
    <row r="25" spans="10:15">
      <c r="J25" s="12"/>
      <c r="K25" s="24" t="s">
        <v>38</v>
      </c>
      <c r="L25" s="25"/>
      <c r="M25" s="25"/>
      <c r="N25" s="26"/>
      <c r="O25" s="15">
        <v>19.72</v>
      </c>
    </row>
    <row r="26" spans="10:15">
      <c r="J26" s="12"/>
      <c r="K26" s="24" t="s">
        <v>40</v>
      </c>
      <c r="L26" s="25"/>
      <c r="M26" s="25"/>
      <c r="N26" s="26"/>
      <c r="O26" s="15">
        <v>10.66</v>
      </c>
    </row>
    <row r="27" spans="10:15">
      <c r="J27" s="12"/>
      <c r="K27" s="23" t="s">
        <v>5</v>
      </c>
      <c r="L27" s="23"/>
      <c r="M27" s="23"/>
      <c r="N27" s="23"/>
      <c r="O27" s="15">
        <v>26.51</v>
      </c>
    </row>
    <row r="28" spans="10:15">
      <c r="J28" s="12"/>
      <c r="K28" s="24" t="s">
        <v>41</v>
      </c>
      <c r="L28" s="25"/>
      <c r="M28" s="25"/>
      <c r="N28" s="26"/>
      <c r="O28" s="15">
        <v>10</v>
      </c>
    </row>
    <row r="29" spans="10:15">
      <c r="J29" s="12"/>
      <c r="K29" s="24" t="s">
        <v>33</v>
      </c>
      <c r="L29" s="25"/>
      <c r="M29" s="25"/>
      <c r="N29" s="26"/>
      <c r="O29" s="15">
        <v>-1.56</v>
      </c>
    </row>
    <row r="30" spans="10:15">
      <c r="J30" s="12"/>
      <c r="K30" s="24" t="s">
        <v>32</v>
      </c>
      <c r="L30" s="25"/>
      <c r="M30" s="25"/>
      <c r="N30" s="26"/>
      <c r="O30" s="15">
        <v>12.65</v>
      </c>
    </row>
    <row r="31" spans="10:15">
      <c r="J31" s="12">
        <v>4</v>
      </c>
      <c r="K31" s="4" t="s">
        <v>42</v>
      </c>
      <c r="L31" s="4"/>
      <c r="M31" s="4"/>
      <c r="N31" s="4"/>
      <c r="O31" s="28">
        <v>1454.42</v>
      </c>
    </row>
    <row r="32" spans="10:15">
      <c r="J32" s="29">
        <v>5</v>
      </c>
      <c r="K32" s="30" t="s">
        <v>43</v>
      </c>
      <c r="L32" s="30"/>
      <c r="M32" s="30"/>
      <c r="N32" s="30"/>
      <c r="O32" s="31">
        <v>-59.92</v>
      </c>
    </row>
    <row r="33" spans="10:16">
      <c r="J33" s="29">
        <v>6</v>
      </c>
      <c r="K33" s="32" t="s">
        <v>44</v>
      </c>
      <c r="L33" s="32"/>
      <c r="M33" s="32"/>
      <c r="N33" s="32"/>
      <c r="O33" s="31">
        <v>314.08999999999997</v>
      </c>
    </row>
    <row r="34" spans="10:16" ht="33.75" customHeight="1">
      <c r="J34" s="33">
        <v>7</v>
      </c>
      <c r="K34" s="32" t="s">
        <v>54</v>
      </c>
      <c r="L34" s="32"/>
      <c r="M34" s="32"/>
      <c r="N34" s="32"/>
      <c r="O34" s="34">
        <f>O32+O11-O31</f>
        <v>175.29999999999995</v>
      </c>
    </row>
    <row r="35" spans="10:16" ht="15.75" thickBot="1">
      <c r="J35" s="35">
        <v>8</v>
      </c>
      <c r="K35" s="32" t="s">
        <v>45</v>
      </c>
      <c r="L35" s="32"/>
      <c r="M35" s="32"/>
      <c r="N35" s="32"/>
      <c r="O35" s="36">
        <f>O33+O7-O8</f>
        <v>240.13999999999987</v>
      </c>
      <c r="P35" s="37"/>
    </row>
    <row r="36" spans="10:16" ht="15.75" thickBot="1">
      <c r="J36" s="38"/>
      <c r="K36" s="39"/>
      <c r="L36" s="39"/>
      <c r="M36" s="39"/>
      <c r="N36" s="40" t="s">
        <v>30</v>
      </c>
      <c r="O36" s="40"/>
    </row>
    <row r="37" spans="10:16">
      <c r="J37" s="9" t="s">
        <v>9</v>
      </c>
      <c r="K37" s="41" t="s">
        <v>55</v>
      </c>
      <c r="L37" s="41"/>
      <c r="M37" s="41"/>
      <c r="N37" s="41"/>
      <c r="O37" s="42" t="s">
        <v>23</v>
      </c>
    </row>
    <row r="38" spans="10:16">
      <c r="J38" s="12">
        <v>1</v>
      </c>
      <c r="K38" s="5" t="s">
        <v>56</v>
      </c>
      <c r="L38" s="5"/>
      <c r="M38" s="5"/>
      <c r="N38" s="5"/>
      <c r="O38" s="43">
        <v>1.66</v>
      </c>
    </row>
    <row r="39" spans="10:16">
      <c r="J39" s="44">
        <v>2</v>
      </c>
      <c r="K39" s="45" t="s">
        <v>57</v>
      </c>
      <c r="L39" s="46"/>
      <c r="M39" s="46"/>
      <c r="N39" s="47"/>
      <c r="O39" s="48">
        <v>28.56</v>
      </c>
    </row>
    <row r="40" spans="10:16">
      <c r="J40" s="44">
        <v>3</v>
      </c>
      <c r="K40" s="70" t="s">
        <v>34</v>
      </c>
      <c r="L40" s="71"/>
      <c r="M40" s="71"/>
      <c r="N40" s="72"/>
      <c r="O40" s="48">
        <v>1.31</v>
      </c>
    </row>
    <row r="41" spans="10:16" ht="17.25" customHeight="1">
      <c r="J41" s="44">
        <v>4</v>
      </c>
      <c r="K41" s="45" t="s">
        <v>58</v>
      </c>
      <c r="L41" s="46"/>
      <c r="M41" s="46"/>
      <c r="N41" s="47"/>
      <c r="O41" s="48">
        <v>1.8</v>
      </c>
    </row>
    <row r="42" spans="10:16">
      <c r="J42" s="44">
        <v>5</v>
      </c>
      <c r="K42" s="45" t="s">
        <v>59</v>
      </c>
      <c r="L42" s="46"/>
      <c r="M42" s="46"/>
      <c r="N42" s="47"/>
      <c r="O42" s="48">
        <v>2.2999999999999998</v>
      </c>
    </row>
    <row r="43" spans="10:16">
      <c r="J43" s="44">
        <v>7</v>
      </c>
      <c r="K43" s="45" t="s">
        <v>60</v>
      </c>
      <c r="L43" s="46"/>
      <c r="M43" s="46"/>
      <c r="N43" s="47"/>
      <c r="O43" s="48">
        <v>10.62</v>
      </c>
    </row>
    <row r="44" spans="10:16">
      <c r="J44" s="44">
        <v>8</v>
      </c>
      <c r="K44" s="75" t="s">
        <v>61</v>
      </c>
      <c r="L44" s="76"/>
      <c r="M44" s="76"/>
      <c r="N44" s="77"/>
      <c r="O44" s="48">
        <v>12.87</v>
      </c>
    </row>
    <row r="45" spans="10:16">
      <c r="J45" s="44">
        <v>9</v>
      </c>
      <c r="K45" s="45" t="s">
        <v>62</v>
      </c>
      <c r="L45" s="46"/>
      <c r="M45" s="46"/>
      <c r="N45" s="47"/>
      <c r="O45" s="48">
        <v>66.94</v>
      </c>
    </row>
    <row r="46" spans="10:16" ht="29.25" customHeight="1">
      <c r="J46" s="44">
        <v>10</v>
      </c>
      <c r="K46" s="45" t="s">
        <v>63</v>
      </c>
      <c r="L46" s="46"/>
      <c r="M46" s="46"/>
      <c r="N46" s="47"/>
      <c r="O46" s="48">
        <v>351.04</v>
      </c>
    </row>
    <row r="47" spans="10:16">
      <c r="J47" s="44">
        <v>11</v>
      </c>
      <c r="K47" s="45" t="s">
        <v>64</v>
      </c>
      <c r="L47" s="46"/>
      <c r="M47" s="46"/>
      <c r="N47" s="47"/>
      <c r="O47" s="48">
        <v>33.65</v>
      </c>
    </row>
    <row r="48" spans="10:16">
      <c r="J48" s="44">
        <v>12</v>
      </c>
      <c r="K48" s="45" t="s">
        <v>65</v>
      </c>
      <c r="L48" s="46"/>
      <c r="M48" s="46"/>
      <c r="N48" s="47"/>
      <c r="O48" s="48">
        <v>6.05</v>
      </c>
    </row>
    <row r="49" spans="10:16" ht="15.75" thickBot="1">
      <c r="J49" s="49"/>
      <c r="K49" s="50" t="s">
        <v>7</v>
      </c>
      <c r="L49" s="51"/>
      <c r="M49" s="51"/>
      <c r="N49" s="51"/>
      <c r="O49" s="48">
        <f>O38+O39+O40+O41+O42+O43+O44+O45+O46+O47+O48</f>
        <v>516.79999999999995</v>
      </c>
    </row>
    <row r="50" spans="10:16">
      <c r="J50" s="52" t="s">
        <v>8</v>
      </c>
      <c r="K50" s="52"/>
      <c r="L50" s="52"/>
      <c r="M50" s="52"/>
      <c r="N50" s="52"/>
      <c r="O50" s="52"/>
    </row>
    <row r="51" spans="10:16">
      <c r="J51" s="53" t="s">
        <v>9</v>
      </c>
      <c r="K51" s="54" t="s">
        <v>10</v>
      </c>
      <c r="L51" s="55"/>
      <c r="M51" s="55"/>
      <c r="N51" s="56"/>
      <c r="O51" s="57" t="s">
        <v>6</v>
      </c>
    </row>
    <row r="52" spans="10:16">
      <c r="J52" s="58">
        <v>1</v>
      </c>
      <c r="K52" s="59" t="s">
        <v>11</v>
      </c>
      <c r="L52" s="60"/>
      <c r="M52" s="60"/>
      <c r="N52" s="61"/>
      <c r="O52" s="62">
        <v>146</v>
      </c>
    </row>
    <row r="53" spans="10:16">
      <c r="J53" s="58">
        <v>2</v>
      </c>
      <c r="K53" s="59" t="s">
        <v>12</v>
      </c>
      <c r="L53" s="60"/>
      <c r="M53" s="60"/>
      <c r="N53" s="61"/>
      <c r="O53" s="62">
        <v>326.52</v>
      </c>
    </row>
    <row r="54" spans="10:16">
      <c r="J54" s="58">
        <v>3</v>
      </c>
      <c r="K54" s="59" t="s">
        <v>13</v>
      </c>
      <c r="L54" s="60"/>
      <c r="M54" s="60"/>
      <c r="N54" s="61"/>
      <c r="O54" s="62">
        <v>120.64</v>
      </c>
    </row>
    <row r="55" spans="10:16">
      <c r="J55" s="58">
        <v>4</v>
      </c>
      <c r="K55" s="59" t="s">
        <v>14</v>
      </c>
      <c r="L55" s="60"/>
      <c r="M55" s="60"/>
      <c r="N55" s="61"/>
      <c r="O55" s="62">
        <v>74.5</v>
      </c>
    </row>
    <row r="56" spans="10:16">
      <c r="J56" s="58">
        <v>5</v>
      </c>
      <c r="K56" s="59" t="s">
        <v>35</v>
      </c>
      <c r="L56" s="60"/>
      <c r="M56" s="60"/>
      <c r="N56" s="61"/>
      <c r="O56" s="62">
        <v>-52.23</v>
      </c>
    </row>
    <row r="57" spans="10:16">
      <c r="J57" s="54" t="s">
        <v>7</v>
      </c>
      <c r="K57" s="55"/>
      <c r="L57" s="55"/>
      <c r="M57" s="55"/>
      <c r="N57" s="56"/>
      <c r="O57" s="28">
        <f>O56+O54+O53+O52+O55</f>
        <v>615.42999999999995</v>
      </c>
    </row>
    <row r="58" spans="10:16" ht="27.75" customHeight="1">
      <c r="J58" s="63" t="s">
        <v>15</v>
      </c>
      <c r="K58" s="63"/>
      <c r="L58" s="63"/>
      <c r="M58" s="63"/>
      <c r="N58" s="63"/>
      <c r="O58" s="63"/>
      <c r="P58" s="63"/>
    </row>
    <row r="59" spans="10:16">
      <c r="J59" s="64" t="s">
        <v>16</v>
      </c>
      <c r="K59" s="64"/>
      <c r="L59" s="6"/>
      <c r="M59" s="6"/>
      <c r="N59" s="6"/>
      <c r="O59" s="65"/>
      <c r="P59" s="66"/>
    </row>
    <row r="60" spans="10:16">
      <c r="J60" s="67" t="s">
        <v>66</v>
      </c>
      <c r="K60" s="67"/>
      <c r="L60" s="67"/>
      <c r="M60" s="67"/>
      <c r="N60" s="67"/>
      <c r="O60" s="67"/>
      <c r="P60" s="68"/>
    </row>
    <row r="61" spans="10:16">
      <c r="J61" s="67" t="s">
        <v>67</v>
      </c>
      <c r="K61" s="67"/>
      <c r="L61" s="67"/>
      <c r="M61" s="67"/>
      <c r="N61" s="67"/>
      <c r="O61" s="67"/>
      <c r="P61" s="68"/>
    </row>
    <row r="62" spans="10:16">
      <c r="J62" s="67" t="s">
        <v>68</v>
      </c>
      <c r="K62" s="67"/>
      <c r="L62" s="67"/>
      <c r="M62" s="67"/>
      <c r="N62" s="67"/>
      <c r="O62" s="67"/>
      <c r="P62" s="68"/>
    </row>
    <row r="63" spans="10:16">
      <c r="J63" s="67" t="s">
        <v>17</v>
      </c>
      <c r="K63" s="67"/>
      <c r="L63" s="67"/>
      <c r="M63" s="67"/>
      <c r="N63" s="67"/>
      <c r="O63" s="67"/>
      <c r="P63" s="68"/>
    </row>
    <row r="64" spans="10:16" ht="17.25" customHeight="1">
      <c r="J64" s="67" t="s">
        <v>31</v>
      </c>
      <c r="K64" s="67"/>
      <c r="L64" s="67"/>
      <c r="M64" s="67"/>
      <c r="N64" s="67"/>
      <c r="O64" s="67"/>
      <c r="P64" s="67"/>
    </row>
    <row r="65" spans="10:16" ht="27" customHeight="1">
      <c r="J65" s="67" t="s">
        <v>18</v>
      </c>
      <c r="K65" s="67"/>
      <c r="L65" s="67"/>
      <c r="M65" s="67"/>
      <c r="N65" s="67"/>
      <c r="O65" s="67"/>
      <c r="P65" s="67"/>
    </row>
    <row r="66" spans="10:16">
      <c r="J66" s="67" t="s">
        <v>19</v>
      </c>
      <c r="K66" s="67"/>
      <c r="L66" s="67"/>
      <c r="M66" s="67"/>
      <c r="N66" s="67"/>
      <c r="O66" s="67"/>
      <c r="P66" s="67"/>
    </row>
    <row r="67" spans="10:16" ht="26.25" customHeight="1">
      <c r="J67" s="67" t="s">
        <v>36</v>
      </c>
      <c r="K67" s="67"/>
      <c r="L67" s="67"/>
      <c r="M67" s="67"/>
      <c r="N67" s="67"/>
      <c r="O67" s="67"/>
      <c r="P67" s="67"/>
    </row>
    <row r="68" spans="10:16" ht="15.75">
      <c r="J68" s="7" t="s">
        <v>69</v>
      </c>
      <c r="K68" s="7"/>
      <c r="L68" s="7"/>
      <c r="M68" s="7"/>
      <c r="N68" s="7"/>
      <c r="O68" s="7"/>
      <c r="P68" s="69"/>
    </row>
    <row r="70" spans="10:16">
      <c r="L70" s="78" t="s">
        <v>70</v>
      </c>
      <c r="M70" s="78"/>
      <c r="N70" s="78"/>
      <c r="O70" s="1" t="s">
        <v>20</v>
      </c>
    </row>
  </sheetData>
  <mergeCells count="68">
    <mergeCell ref="L70:N70"/>
    <mergeCell ref="J63:O63"/>
    <mergeCell ref="J64:P64"/>
    <mergeCell ref="J65:P65"/>
    <mergeCell ref="J66:P66"/>
    <mergeCell ref="J67:P67"/>
    <mergeCell ref="J68:O68"/>
    <mergeCell ref="J57:N57"/>
    <mergeCell ref="J58:P58"/>
    <mergeCell ref="J59:K59"/>
    <mergeCell ref="J60:O60"/>
    <mergeCell ref="J61:O61"/>
    <mergeCell ref="J62:O62"/>
    <mergeCell ref="K51:N51"/>
    <mergeCell ref="K52:N52"/>
    <mergeCell ref="K53:N53"/>
    <mergeCell ref="K54:N54"/>
    <mergeCell ref="K55:N55"/>
    <mergeCell ref="K56:N56"/>
    <mergeCell ref="K45:N45"/>
    <mergeCell ref="K46:N46"/>
    <mergeCell ref="K47:N47"/>
    <mergeCell ref="K48:N48"/>
    <mergeCell ref="K49:N49"/>
    <mergeCell ref="J50:O50"/>
    <mergeCell ref="K39:N39"/>
    <mergeCell ref="K40:N40"/>
    <mergeCell ref="K41:N41"/>
    <mergeCell ref="K42:N42"/>
    <mergeCell ref="K43:N43"/>
    <mergeCell ref="K44:N44"/>
    <mergeCell ref="K33:N33"/>
    <mergeCell ref="K34:N34"/>
    <mergeCell ref="K35:N35"/>
    <mergeCell ref="N36:O36"/>
    <mergeCell ref="K37:N37"/>
    <mergeCell ref="K38:N38"/>
    <mergeCell ref="K27:N27"/>
    <mergeCell ref="K28:N28"/>
    <mergeCell ref="K29:N29"/>
    <mergeCell ref="K30:N30"/>
    <mergeCell ref="K31:N31"/>
    <mergeCell ref="K32:N32"/>
    <mergeCell ref="K21:N21"/>
    <mergeCell ref="K22:N22"/>
    <mergeCell ref="K23:N23"/>
    <mergeCell ref="K24:N24"/>
    <mergeCell ref="K25:N25"/>
    <mergeCell ref="K26:N26"/>
    <mergeCell ref="K15:N15"/>
    <mergeCell ref="K16:N16"/>
    <mergeCell ref="K17:N17"/>
    <mergeCell ref="K18:N18"/>
    <mergeCell ref="K19:N19"/>
    <mergeCell ref="K20:N20"/>
    <mergeCell ref="K9:N9"/>
    <mergeCell ref="K10:N10"/>
    <mergeCell ref="K11:N11"/>
    <mergeCell ref="K12:N12"/>
    <mergeCell ref="K13:N13"/>
    <mergeCell ref="K14:N14"/>
    <mergeCell ref="J3:O3"/>
    <mergeCell ref="J4:O4"/>
    <mergeCell ref="K5:N5"/>
    <mergeCell ref="K6:N6"/>
    <mergeCell ref="K7:N7"/>
    <mergeCell ref="K8:N8"/>
    <mergeCell ref="J2:O2"/>
  </mergeCells>
  <pageMargins left="0" right="0.11811023622047245" top="0" bottom="0" header="0" footer="0"/>
  <pageSetup paperSize="9" scale="1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dcterms:created xsi:type="dcterms:W3CDTF">2019-03-13T03:41:49Z</dcterms:created>
  <dcterms:modified xsi:type="dcterms:W3CDTF">2019-03-13T03:42:41Z</dcterms:modified>
</cp:coreProperties>
</file>